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<sst xmlns="http://schemas.openxmlformats.org/spreadsheetml/2006/main" count="116" uniqueCount="54">
  <si>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</si>
  <si>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</si>
  <si>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</si>
  <si>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</si>
  <si>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</si>
  <si>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</si>
  <si>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</si>
  <si>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</si>
  <si>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</si>
  <si>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</si>
  <si>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</si>
  <si>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</si>
  <si>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</si>
  <si>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Полуротный</t>
  </si>
  <si>
    <t>7\1</t>
  </si>
  <si>
    <t>01.11.2012 г.</t>
  </si>
  <si>
    <t>ИТОГО ПО ДОМУ</t>
  </si>
  <si>
    <t xml:space="preserve">Февраль 2018 г </t>
  </si>
  <si>
    <t>Вид работ</t>
  </si>
  <si>
    <t>Место проведения работ</t>
  </si>
  <si>
    <t>осмотр вентканалов и дымоходов</t>
  </si>
  <si>
    <t>Полуротный 7/1</t>
  </si>
  <si>
    <t>кв.2,4,7,9,12,19,22,25-27,29,32-34,36,37,42-44</t>
  </si>
  <si>
    <t>Март 2018 г</t>
  </si>
  <si>
    <t>ремонт шиферной кровли</t>
  </si>
  <si>
    <t>кв. 47,48</t>
  </si>
  <si>
    <t>смена ламп в подъезде</t>
  </si>
  <si>
    <t>Под 2 тамбур под 4 эт 2</t>
  </si>
  <si>
    <t>Июль 2018г</t>
  </si>
  <si>
    <t>Полуротный, 7/1</t>
  </si>
  <si>
    <t>кв.48</t>
  </si>
  <si>
    <t>Август 2018г</t>
  </si>
  <si>
    <t xml:space="preserve">Освещение адресной таблички </t>
  </si>
  <si>
    <t xml:space="preserve">октябрь </t>
  </si>
  <si>
    <t>смена трубопровода ф 110мм</t>
  </si>
  <si>
    <t>кв.10</t>
  </si>
  <si>
    <t>ремонт мягкой кровли в местах примыкания к вент.каналам (закрепление примыкания из листовой стали)</t>
  </si>
  <si>
    <t>кв.18 над санд.узлом</t>
  </si>
  <si>
    <t>декабрь 2018г.</t>
  </si>
  <si>
    <t>проверка электросчетчика жилого дома</t>
  </si>
  <si>
    <t>устройство мусорных контейнеров на территории жилого дома</t>
  </si>
  <si>
    <t>обход и осмотр инженерных коммуникаций</t>
  </si>
  <si>
    <t>Апрель 2018 г</t>
  </si>
  <si>
    <t>дезинсекция</t>
  </si>
  <si>
    <t>слив воды из системы ЦО</t>
  </si>
  <si>
    <t>Июль 2018 г</t>
  </si>
  <si>
    <t>Ремонт шиферной кровли (после урогана)</t>
  </si>
  <si>
    <t>кв.33</t>
  </si>
  <si>
    <t>Сентябрь 2018 г</t>
  </si>
  <si>
    <t xml:space="preserve">Планово предупредительный ремонт щитов этажных </t>
  </si>
  <si>
    <t>Полуротный,7/1</t>
  </si>
  <si>
    <t>ноябрь 2018г.</t>
  </si>
  <si>
    <t>ликвидация воздушных пробок в стояках</t>
  </si>
  <si>
    <t>обходы и осмотры подвала и инженерных коммуникаций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</si>
</sst>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1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7" fillId="37" borderId="10" xfId="0" applyNumberFormat="1" applyFont="1" applyFill="1" applyBorder="1" applyAlignment="1">
      <alignment horizontal="center" wrapText="1"/>
    </xf>
    <xf numFmtId="0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237">
          <cell r="E1237">
            <v>22383.26</v>
          </cell>
          <cell r="F1237">
            <v>563129.33</v>
          </cell>
          <cell r="G1237">
            <v>173324.52</v>
          </cell>
          <cell r="H1237">
            <v>140650.06</v>
          </cell>
          <cell r="I1237">
            <v>309012.23</v>
          </cell>
          <cell r="J1237">
            <v>394767.1599999999</v>
          </cell>
          <cell r="K1237">
            <v>55057.72</v>
          </cell>
        </row>
        <row r="1238"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E1239">
            <v>0</v>
          </cell>
          <cell r="F1239">
            <v>9600</v>
          </cell>
          <cell r="G1239">
            <v>146063.36</v>
          </cell>
          <cell r="H1239">
            <v>113330.07</v>
          </cell>
          <cell r="I1239">
            <v>0</v>
          </cell>
          <cell r="J1239">
            <v>122930.07</v>
          </cell>
          <cell r="K1239">
            <v>32733.28999999998</v>
          </cell>
        </row>
        <row r="1240"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4">
          <cell r="E1244">
            <v>6336.11</v>
          </cell>
          <cell r="F1244">
            <v>-221977.89</v>
          </cell>
          <cell r="G1244">
            <v>25696.550000000003</v>
          </cell>
          <cell r="H1244">
            <v>21022.7</v>
          </cell>
          <cell r="I1244">
            <v>23950.24</v>
          </cell>
          <cell r="J1244">
            <v>-224905.43</v>
          </cell>
          <cell r="K1244">
            <v>11009.960000000003</v>
          </cell>
        </row>
        <row r="1245">
          <cell r="E1245">
            <v>10670.14</v>
          </cell>
          <cell r="F1245">
            <v>-10670.14</v>
          </cell>
          <cell r="G1245">
            <v>83641.47</v>
          </cell>
          <cell r="H1245">
            <v>67777.15999999999</v>
          </cell>
          <cell r="I1245">
            <v>16728.290000000008</v>
          </cell>
          <cell r="J1245">
            <v>40378.72999999998</v>
          </cell>
          <cell r="K1245">
            <v>26534.45000000001</v>
          </cell>
        </row>
        <row r="1246">
          <cell r="E1246">
            <v>1845.19</v>
          </cell>
          <cell r="F1246">
            <v>65101.68</v>
          </cell>
          <cell r="G1246">
            <v>26021.76</v>
          </cell>
          <cell r="H1246">
            <v>21086.2</v>
          </cell>
          <cell r="I1246">
            <v>0</v>
          </cell>
          <cell r="J1246">
            <v>86187.88</v>
          </cell>
          <cell r="K1246">
            <v>6780.749999999996</v>
          </cell>
        </row>
        <row r="1247">
          <cell r="E1247">
            <v>0</v>
          </cell>
          <cell r="F1247">
            <v>-10510</v>
          </cell>
          <cell r="G1247">
            <v>0</v>
          </cell>
          <cell r="H1247">
            <v>0</v>
          </cell>
          <cell r="I1247">
            <v>0</v>
          </cell>
          <cell r="J1247">
            <v>-10510</v>
          </cell>
          <cell r="K1247">
            <v>0</v>
          </cell>
        </row>
        <row r="1248">
          <cell r="E1248">
            <v>619.97</v>
          </cell>
          <cell r="F1248">
            <v>6138.19</v>
          </cell>
          <cell r="G1248">
            <v>4274.98</v>
          </cell>
          <cell r="H1248">
            <v>3464.1600000000003</v>
          </cell>
          <cell r="I1248">
            <v>6360</v>
          </cell>
          <cell r="J1248">
            <v>3242.3500000000004</v>
          </cell>
          <cell r="K1248">
            <v>1430.7899999999995</v>
          </cell>
        </row>
        <row r="1249">
          <cell r="E1249">
            <v>20.27</v>
          </cell>
          <cell r="F1249">
            <v>699.72</v>
          </cell>
          <cell r="G1249">
            <v>139.41</v>
          </cell>
          <cell r="H1249">
            <v>112.96000000000002</v>
          </cell>
          <cell r="I1249">
            <v>0</v>
          </cell>
          <cell r="J1249">
            <v>812.6800000000001</v>
          </cell>
          <cell r="K1249">
            <v>46.719999999999985</v>
          </cell>
        </row>
        <row r="1250">
          <cell r="E1250">
            <v>4981.24</v>
          </cell>
          <cell r="F1250">
            <v>-4981.24</v>
          </cell>
          <cell r="G1250">
            <v>44144.17</v>
          </cell>
          <cell r="H1250">
            <v>35771.280000000006</v>
          </cell>
          <cell r="I1250">
            <v>8828.830000000002</v>
          </cell>
          <cell r="J1250">
            <v>21961.210000000006</v>
          </cell>
          <cell r="K1250">
            <v>13354.12999999999</v>
          </cell>
        </row>
        <row r="1251">
          <cell r="E1251">
            <v>4178.22</v>
          </cell>
          <cell r="F1251">
            <v>-130559.86</v>
          </cell>
          <cell r="G1251">
            <v>28809.850000000002</v>
          </cell>
          <cell r="H1251">
            <v>23345.46</v>
          </cell>
          <cell r="I1251">
            <v>45341.219860000005</v>
          </cell>
          <cell r="J1251">
            <v>-152555.61986</v>
          </cell>
          <cell r="K1251">
            <v>9642.61</v>
          </cell>
        </row>
        <row r="1252">
          <cell r="E1252">
            <v>552.62</v>
          </cell>
          <cell r="F1252">
            <v>15835.36</v>
          </cell>
          <cell r="G1252">
            <v>3810.29</v>
          </cell>
          <cell r="H1252">
            <v>3087.6299999999997</v>
          </cell>
          <cell r="I1252">
            <v>0</v>
          </cell>
          <cell r="J1252">
            <v>18922.99</v>
          </cell>
          <cell r="K1252">
            <v>1275.2800000000002</v>
          </cell>
        </row>
        <row r="1254">
          <cell r="E1254">
            <v>-1532.12</v>
          </cell>
          <cell r="F1254">
            <v>1526.12</v>
          </cell>
          <cell r="G1254">
            <v>0</v>
          </cell>
          <cell r="H1254">
            <v>0</v>
          </cell>
          <cell r="I1254">
            <v>0</v>
          </cell>
          <cell r="J1254">
            <v>1526.12</v>
          </cell>
          <cell r="K1254">
            <v>-1532.12</v>
          </cell>
        </row>
        <row r="1255">
          <cell r="E1255">
            <v>3044.45</v>
          </cell>
          <cell r="F1255">
            <v>-3044.45</v>
          </cell>
          <cell r="G1255">
            <v>43215.48</v>
          </cell>
          <cell r="H1255">
            <v>35018.899999999994</v>
          </cell>
          <cell r="I1255">
            <v>43215.48</v>
          </cell>
          <cell r="J1255">
            <v>-11241.03000000001</v>
          </cell>
          <cell r="K1255">
            <v>11241.030000000006</v>
          </cell>
        </row>
        <row r="1256">
          <cell r="E1256">
            <v>289841.82</v>
          </cell>
          <cell r="F1256">
            <v>-289841.82</v>
          </cell>
          <cell r="G1256">
            <v>496699.2</v>
          </cell>
          <cell r="H1256">
            <v>539286.9099999999</v>
          </cell>
          <cell r="I1256">
            <v>496699.2</v>
          </cell>
          <cell r="J1256">
            <v>-247254.1100000001</v>
          </cell>
          <cell r="K1256">
            <v>247254.1100000001</v>
          </cell>
        </row>
        <row r="1257">
          <cell r="E1257">
            <v>5056.47</v>
          </cell>
          <cell r="F1257">
            <v>-5056.47</v>
          </cell>
          <cell r="G1257">
            <v>16264.2</v>
          </cell>
          <cell r="H1257">
            <v>14787.909999999994</v>
          </cell>
          <cell r="I1257">
            <v>16264.2</v>
          </cell>
          <cell r="J1257">
            <v>-6532.760000000006</v>
          </cell>
          <cell r="K1257">
            <v>6532.7600000000075</v>
          </cell>
        </row>
        <row r="1258">
          <cell r="E1258">
            <v>11624.48</v>
          </cell>
          <cell r="F1258">
            <v>-11624.48</v>
          </cell>
          <cell r="G1258">
            <v>110786.66</v>
          </cell>
          <cell r="H1258">
            <v>85321.34000000001</v>
          </cell>
          <cell r="I1258">
            <v>110786.66</v>
          </cell>
          <cell r="J1258">
            <v>-37089.79999999999</v>
          </cell>
          <cell r="K1258">
            <v>37089.79999999999</v>
          </cell>
        </row>
        <row r="1259">
          <cell r="E1259">
            <v>15645.72</v>
          </cell>
          <cell r="F1259">
            <v>-15645.72</v>
          </cell>
          <cell r="G1259">
            <v>116169</v>
          </cell>
          <cell r="H1259">
            <v>94135.17</v>
          </cell>
          <cell r="I1259">
            <v>116169</v>
          </cell>
          <cell r="J1259">
            <v>-37679.55</v>
          </cell>
          <cell r="K1259">
            <v>37679.55</v>
          </cell>
        </row>
        <row r="1260">
          <cell r="E1260">
            <v>11561.95</v>
          </cell>
          <cell r="F1260">
            <v>-11561.95</v>
          </cell>
          <cell r="G1260">
            <v>85966.56</v>
          </cell>
          <cell r="H1260">
            <v>69861.26</v>
          </cell>
          <cell r="I1260">
            <v>85966.56</v>
          </cell>
          <cell r="J1260">
            <v>-27667.25</v>
          </cell>
          <cell r="K1260">
            <v>27667.25</v>
          </cell>
        </row>
        <row r="1261">
          <cell r="E1261">
            <v>-1935.47</v>
          </cell>
          <cell r="F1261">
            <v>1935.47</v>
          </cell>
          <cell r="G1261">
            <v>3216.84</v>
          </cell>
          <cell r="H1261">
            <v>2592.0099999999998</v>
          </cell>
          <cell r="I1261">
            <v>3216.84</v>
          </cell>
          <cell r="J1261">
            <v>1310.6399999999994</v>
          </cell>
          <cell r="K1261">
            <v>-1310.6399999999996</v>
          </cell>
        </row>
        <row r="1262">
          <cell r="E1262">
            <v>7714.57</v>
          </cell>
          <cell r="F1262">
            <v>-7714.57</v>
          </cell>
          <cell r="G1262">
            <v>80328.61</v>
          </cell>
          <cell r="H1262">
            <v>62914.11</v>
          </cell>
          <cell r="I1262">
            <v>80328.61</v>
          </cell>
          <cell r="J1262">
            <v>-25129.07</v>
          </cell>
          <cell r="K1262">
            <v>25129.069999999992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8.140625" style="0" customWidth="1"/>
    <col min="2" max="2" width="26.421875" style="0" customWidth="1"/>
    <col min="3" max="3" width="6.421875" style="0" customWidth="1"/>
    <col min="4" max="4" width="18.421875" style="0" customWidth="1"/>
    <col min="5" max="5" width="19.421875" style="0" customWidth="1"/>
    <col min="6" max="6" width="19.00390625" style="0" customWidth="1"/>
    <col min="7" max="7" width="20.8515625" style="0" customWidth="1"/>
    <col min="8" max="8" width="21.57421875" style="0" customWidth="1"/>
    <col min="9" max="9" width="18.140625" style="0" customWidth="1"/>
    <col min="10" max="10" width="22.140625" style="0" customWidth="1"/>
    <col min="11" max="11" width="20.140625" style="0" customWidth="1"/>
  </cols>
  <sheetData>
    <row r="1" spans="1:1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2" t="s">
        <v>1</v>
      </c>
      <c r="B3" s="33" t="s">
        <v>2</v>
      </c>
      <c r="C3" s="33"/>
      <c r="D3" s="34" t="s">
        <v>3</v>
      </c>
      <c r="E3" s="34" t="s">
        <v>4</v>
      </c>
      <c r="F3" s="35" t="s">
        <v>5</v>
      </c>
      <c r="G3" s="35" t="s">
        <v>6</v>
      </c>
      <c r="H3" s="35" t="s">
        <v>7</v>
      </c>
      <c r="I3" s="34" t="s">
        <v>8</v>
      </c>
      <c r="J3" s="34" t="s">
        <v>9</v>
      </c>
      <c r="K3" s="34" t="s">
        <v>10</v>
      </c>
    </row>
    <row r="4" spans="1:11" ht="29.25" customHeight="1">
      <c r="A4" s="32"/>
      <c r="B4" s="5" t="s">
        <v>11</v>
      </c>
      <c r="C4" s="5" t="s">
        <v>12</v>
      </c>
      <c r="D4" s="34"/>
      <c r="E4" s="34"/>
      <c r="F4" s="35"/>
      <c r="G4" s="35"/>
      <c r="H4" s="35"/>
      <c r="I4" s="35"/>
      <c r="J4" s="35"/>
      <c r="K4" s="34"/>
    </row>
    <row r="5" spans="1:11" ht="15.75">
      <c r="A5" s="6">
        <v>38</v>
      </c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15" hidden="1">
      <c r="A6" s="10">
        <v>3</v>
      </c>
      <c r="B6" s="11"/>
      <c r="C6" s="11"/>
      <c r="D6" s="12">
        <f>'[1]Лицевые счета домов свод'!E1237</f>
        <v>22383.26</v>
      </c>
      <c r="E6" s="12">
        <f>'[1]Лицевые счета домов свод'!F1237</f>
        <v>563129.33</v>
      </c>
      <c r="F6" s="12">
        <f>'[1]Лицевые счета домов свод'!G1237</f>
        <v>173324.52</v>
      </c>
      <c r="G6" s="12">
        <f>'[1]Лицевые счета домов свод'!H1237</f>
        <v>140650.06</v>
      </c>
      <c r="H6" s="12">
        <f>'[1]Лицевые счета домов свод'!I1237</f>
        <v>309012.23</v>
      </c>
      <c r="I6" s="12">
        <f>'[1]Лицевые счета домов свод'!J1237</f>
        <v>394767.1599999999</v>
      </c>
      <c r="J6" s="12">
        <f>'[1]Лицевые счета домов свод'!K1237</f>
        <v>55057.72</v>
      </c>
      <c r="K6" s="13"/>
    </row>
    <row r="7" spans="1:11" ht="15" hidden="1">
      <c r="A7" s="11"/>
      <c r="B7" s="11"/>
      <c r="C7" s="11"/>
      <c r="D7" s="12">
        <f>'[1]Лицевые счета домов свод'!E1238</f>
        <v>0</v>
      </c>
      <c r="E7" s="12">
        <f>'[1]Лицевые счета домов свод'!F1238</f>
        <v>0</v>
      </c>
      <c r="F7" s="12">
        <f>'[1]Лицевые счета домов свод'!G1238</f>
        <v>0</v>
      </c>
      <c r="G7" s="12">
        <f>'[1]Лицевые счета домов свод'!H1238</f>
        <v>0</v>
      </c>
      <c r="H7" s="12">
        <f>'[1]Лицевые счета домов свод'!I1238</f>
        <v>0</v>
      </c>
      <c r="I7" s="12">
        <f>'[1]Лицевые счета домов свод'!J1238</f>
        <v>0</v>
      </c>
      <c r="J7" s="12">
        <f>'[1]Лицевые счета домов свод'!K1238</f>
        <v>0</v>
      </c>
      <c r="K7" s="13"/>
    </row>
    <row r="8" spans="1:11" ht="15" hidden="1">
      <c r="A8" s="11"/>
      <c r="B8" s="11"/>
      <c r="C8" s="11"/>
      <c r="D8" s="12">
        <f>'[1]Лицевые счета домов свод'!E1239</f>
        <v>0</v>
      </c>
      <c r="E8" s="12">
        <f>'[1]Лицевые счета домов свод'!F1239</f>
        <v>9600</v>
      </c>
      <c r="F8" s="12">
        <f>'[1]Лицевые счета домов свод'!G1239</f>
        <v>146063.36</v>
      </c>
      <c r="G8" s="12">
        <f>'[1]Лицевые счета домов свод'!H1239</f>
        <v>113330.07</v>
      </c>
      <c r="H8" s="12">
        <f>'[1]Лицевые счета домов свод'!I1239</f>
        <v>0</v>
      </c>
      <c r="I8" s="12">
        <f>'[1]Лицевые счета домов свод'!J1239</f>
        <v>122930.07</v>
      </c>
      <c r="J8" s="12">
        <f>'[1]Лицевые счета домов свод'!K1239</f>
        <v>32733.28999999998</v>
      </c>
      <c r="K8" s="13"/>
    </row>
    <row r="9" spans="1:11" ht="15" hidden="1">
      <c r="A9" s="11"/>
      <c r="B9" s="11"/>
      <c r="C9" s="11"/>
      <c r="D9" s="12">
        <f>'[1]Лицевые счета домов свод'!E1240</f>
        <v>0</v>
      </c>
      <c r="E9" s="12">
        <f>'[1]Лицевые счета домов свод'!F1240</f>
        <v>0</v>
      </c>
      <c r="F9" s="12">
        <f>'[1]Лицевые счета домов свод'!G1240</f>
        <v>0</v>
      </c>
      <c r="G9" s="12">
        <f>'[1]Лицевые счета домов свод'!H1240</f>
        <v>0</v>
      </c>
      <c r="H9" s="12">
        <f>'[1]Лицевые счета домов свод'!I1240</f>
        <v>0</v>
      </c>
      <c r="I9" s="12">
        <f>'[1]Лицевые счета домов свод'!J1240</f>
        <v>0</v>
      </c>
      <c r="J9" s="12">
        <f>'[1]Лицевые счета домов свод'!K1240</f>
        <v>0</v>
      </c>
      <c r="K9" s="13"/>
    </row>
    <row r="10" spans="1:11" ht="15" hidden="1">
      <c r="A10" s="11"/>
      <c r="B10" s="11"/>
      <c r="C10" s="11"/>
      <c r="D10" s="12">
        <f>'[1]Лицевые счета домов свод'!E1241</f>
        <v>0</v>
      </c>
      <c r="E10" s="12">
        <f>'[1]Лицевые счета домов свод'!F1241</f>
        <v>0</v>
      </c>
      <c r="F10" s="12">
        <f>'[1]Лицевые счета домов свод'!G1241</f>
        <v>0</v>
      </c>
      <c r="G10" s="12">
        <f>'[1]Лицевые счета домов свод'!H1241</f>
        <v>0</v>
      </c>
      <c r="H10" s="12">
        <f>'[1]Лицевые счета домов свод'!I1241</f>
        <v>0</v>
      </c>
      <c r="I10" s="12">
        <f>'[1]Лицевые счета домов свод'!J1241</f>
        <v>0</v>
      </c>
      <c r="J10" s="12">
        <f>'[1]Лицевые счета домов свод'!K1241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свод'!E1242</f>
        <v>0</v>
      </c>
      <c r="E11" s="12">
        <f>'[1]Лицевые счета домов свод'!F1242</f>
        <v>0</v>
      </c>
      <c r="F11" s="12">
        <f>'[1]Лицевые счета домов свод'!G1242</f>
        <v>0</v>
      </c>
      <c r="G11" s="12">
        <f>'[1]Лицевые счета домов свод'!H1242</f>
        <v>0</v>
      </c>
      <c r="H11" s="12">
        <f>'[1]Лицевые счета домов свод'!I1242</f>
        <v>0</v>
      </c>
      <c r="I11" s="12">
        <f>'[1]Лицевые счета домов свод'!J1242</f>
        <v>0</v>
      </c>
      <c r="J11" s="12">
        <f>'[1]Лицевые счета домов свод'!K1242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22383.26</v>
      </c>
      <c r="E12" s="4">
        <f t="shared" si="0"/>
        <v>572729.33</v>
      </c>
      <c r="F12" s="4">
        <f t="shared" si="0"/>
        <v>319387.88</v>
      </c>
      <c r="G12" s="4">
        <f t="shared" si="0"/>
        <v>253980.13</v>
      </c>
      <c r="H12" s="4">
        <f t="shared" si="0"/>
        <v>309012.23</v>
      </c>
      <c r="I12" s="4">
        <f t="shared" si="0"/>
        <v>517697.2299999999</v>
      </c>
      <c r="J12" s="14">
        <f t="shared" si="0"/>
        <v>87791.00999999998</v>
      </c>
      <c r="K12" s="15"/>
    </row>
    <row r="13" spans="1:11" ht="15" hidden="1">
      <c r="A13" s="11"/>
      <c r="B13" s="11"/>
      <c r="C13" s="11"/>
      <c r="D13" s="12">
        <f>'[1]Лицевые счета домов свод'!E1244</f>
        <v>6336.11</v>
      </c>
      <c r="E13" s="12">
        <f>'[1]Лицевые счета домов свод'!F1244</f>
        <v>-221977.89</v>
      </c>
      <c r="F13" s="12">
        <f>'[1]Лицевые счета домов свод'!G1244</f>
        <v>25696.550000000003</v>
      </c>
      <c r="G13" s="12">
        <f>'[1]Лицевые счета домов свод'!H1244</f>
        <v>21022.7</v>
      </c>
      <c r="H13" s="12">
        <f>'[1]Лицевые счета домов свод'!I1244</f>
        <v>23950.24</v>
      </c>
      <c r="I13" s="12">
        <f>'[1]Лицевые счета домов свод'!J1244</f>
        <v>-224905.43</v>
      </c>
      <c r="J13" s="12">
        <f>'[1]Лицевые счета домов свод'!K1244</f>
        <v>11009.960000000003</v>
      </c>
      <c r="K13" s="13"/>
    </row>
    <row r="14" spans="1:11" ht="15" hidden="1">
      <c r="A14" s="11"/>
      <c r="B14" s="11"/>
      <c r="C14" s="11"/>
      <c r="D14" s="12">
        <f>'[1]Лицевые счета домов свод'!E1245</f>
        <v>10670.14</v>
      </c>
      <c r="E14" s="12">
        <f>'[1]Лицевые счета домов свод'!F1245</f>
        <v>-10670.14</v>
      </c>
      <c r="F14" s="12">
        <f>'[1]Лицевые счета домов свод'!G1245</f>
        <v>83641.47</v>
      </c>
      <c r="G14" s="12">
        <f>'[1]Лицевые счета домов свод'!H1245</f>
        <v>67777.15999999999</v>
      </c>
      <c r="H14" s="12">
        <f>'[1]Лицевые счета домов свод'!I1245</f>
        <v>16728.290000000008</v>
      </c>
      <c r="I14" s="12">
        <f>'[1]Лицевые счета домов свод'!J1245</f>
        <v>40378.72999999998</v>
      </c>
      <c r="J14" s="12">
        <f>'[1]Лицевые счета домов свод'!K1245</f>
        <v>26534.45000000001</v>
      </c>
      <c r="K14" s="13"/>
    </row>
    <row r="15" spans="1:11" ht="15" hidden="1">
      <c r="A15" s="11"/>
      <c r="B15" s="11"/>
      <c r="C15" s="11"/>
      <c r="D15" s="12">
        <f>'[1]Лицевые счета домов свод'!E1246</f>
        <v>1845.19</v>
      </c>
      <c r="E15" s="12">
        <f>'[1]Лицевые счета домов свод'!F1246</f>
        <v>65101.68</v>
      </c>
      <c r="F15" s="12">
        <f>'[1]Лицевые счета домов свод'!G1246</f>
        <v>26021.76</v>
      </c>
      <c r="G15" s="12">
        <f>'[1]Лицевые счета домов свод'!H1246</f>
        <v>21086.2</v>
      </c>
      <c r="H15" s="12">
        <f>'[1]Лицевые счета домов свод'!I1246</f>
        <v>0</v>
      </c>
      <c r="I15" s="12">
        <f>'[1]Лицевые счета домов свод'!J1246</f>
        <v>86187.88</v>
      </c>
      <c r="J15" s="12">
        <f>'[1]Лицевые счета домов свод'!K1246</f>
        <v>6780.749999999996</v>
      </c>
      <c r="K15" s="13"/>
    </row>
    <row r="16" spans="1:11" ht="15" hidden="1">
      <c r="A16" s="11"/>
      <c r="B16" s="11"/>
      <c r="C16" s="11"/>
      <c r="D16" s="12">
        <f>'[1]Лицевые счета домов свод'!E1247</f>
        <v>0</v>
      </c>
      <c r="E16" s="12">
        <f>'[1]Лицевые счета домов свод'!F1247</f>
        <v>-10510</v>
      </c>
      <c r="F16" s="12">
        <f>'[1]Лицевые счета домов свод'!G1247</f>
        <v>0</v>
      </c>
      <c r="G16" s="12">
        <f>'[1]Лицевые счета домов свод'!H1247</f>
        <v>0</v>
      </c>
      <c r="H16" s="12">
        <f>'[1]Лицевые счета домов свод'!I1247</f>
        <v>0</v>
      </c>
      <c r="I16" s="12">
        <f>'[1]Лицевые счета домов свод'!J1247</f>
        <v>-10510</v>
      </c>
      <c r="J16" s="12">
        <f>'[1]Лицевые счета домов свод'!K1247</f>
        <v>0</v>
      </c>
      <c r="K16" s="13"/>
    </row>
    <row r="17" spans="1:11" ht="15" hidden="1">
      <c r="A17" s="11"/>
      <c r="B17" s="11"/>
      <c r="C17" s="11"/>
      <c r="D17" s="12">
        <f>'[1]Лицевые счета домов свод'!E1248</f>
        <v>619.97</v>
      </c>
      <c r="E17" s="12">
        <f>'[1]Лицевые счета домов свод'!F1248</f>
        <v>6138.19</v>
      </c>
      <c r="F17" s="12">
        <f>'[1]Лицевые счета домов свод'!G1248</f>
        <v>4274.98</v>
      </c>
      <c r="G17" s="12">
        <f>'[1]Лицевые счета домов свод'!H1248</f>
        <v>3464.1600000000003</v>
      </c>
      <c r="H17" s="12">
        <f>'[1]Лицевые счета домов свод'!I1248</f>
        <v>6360</v>
      </c>
      <c r="I17" s="12">
        <f>'[1]Лицевые счета домов свод'!J1248</f>
        <v>3242.3500000000004</v>
      </c>
      <c r="J17" s="12">
        <f>'[1]Лицевые счета домов свод'!K1248</f>
        <v>1430.7899999999995</v>
      </c>
      <c r="K17" s="13"/>
    </row>
    <row r="18" spans="1:11" ht="15" hidden="1">
      <c r="A18" s="11"/>
      <c r="B18" s="11"/>
      <c r="C18" s="11"/>
      <c r="D18" s="12">
        <f>'[1]Лицевые счета домов свод'!E1249</f>
        <v>20.27</v>
      </c>
      <c r="E18" s="12">
        <f>'[1]Лицевые счета домов свод'!F1249</f>
        <v>699.72</v>
      </c>
      <c r="F18" s="12">
        <f>'[1]Лицевые счета домов свод'!G1249</f>
        <v>139.41</v>
      </c>
      <c r="G18" s="12">
        <f>'[1]Лицевые счета домов свод'!H1249</f>
        <v>112.96000000000002</v>
      </c>
      <c r="H18" s="12">
        <f>'[1]Лицевые счета домов свод'!I1249</f>
        <v>0</v>
      </c>
      <c r="I18" s="12">
        <f>'[1]Лицевые счета домов свод'!J1249</f>
        <v>812.6800000000001</v>
      </c>
      <c r="J18" s="12">
        <f>'[1]Лицевые счета домов свод'!K1249</f>
        <v>46.719999999999985</v>
      </c>
      <c r="K18" s="13"/>
    </row>
    <row r="19" spans="1:11" ht="15" hidden="1">
      <c r="A19" s="11"/>
      <c r="B19" s="11"/>
      <c r="C19" s="11"/>
      <c r="D19" s="12">
        <f>'[1]Лицевые счета домов свод'!E1250</f>
        <v>4981.24</v>
      </c>
      <c r="E19" s="12">
        <f>'[1]Лицевые счета домов свод'!F1250</f>
        <v>-4981.24</v>
      </c>
      <c r="F19" s="12">
        <f>'[1]Лицевые счета домов свод'!G1250</f>
        <v>44144.17</v>
      </c>
      <c r="G19" s="12">
        <f>'[1]Лицевые счета домов свод'!H1250</f>
        <v>35771.280000000006</v>
      </c>
      <c r="H19" s="12">
        <f>'[1]Лицевые счета домов свод'!I1250</f>
        <v>8828.830000000002</v>
      </c>
      <c r="I19" s="12">
        <f>'[1]Лицевые счета домов свод'!J1250</f>
        <v>21961.210000000006</v>
      </c>
      <c r="J19" s="12">
        <f>'[1]Лицевые счета домов свод'!K1250</f>
        <v>13354.12999999999</v>
      </c>
      <c r="K19" s="13"/>
    </row>
    <row r="20" spans="1:11" ht="15" hidden="1">
      <c r="A20" s="11"/>
      <c r="B20" s="11"/>
      <c r="C20" s="11"/>
      <c r="D20" s="12">
        <f>'[1]Лицевые счета домов свод'!E1251</f>
        <v>4178.22</v>
      </c>
      <c r="E20" s="12">
        <f>'[1]Лицевые счета домов свод'!F1251</f>
        <v>-130559.86</v>
      </c>
      <c r="F20" s="12">
        <f>'[1]Лицевые счета домов свод'!G1251</f>
        <v>28809.850000000002</v>
      </c>
      <c r="G20" s="12">
        <f>'[1]Лицевые счета домов свод'!H1251</f>
        <v>23345.46</v>
      </c>
      <c r="H20" s="16">
        <f>'[1]Лицевые счета домов свод'!I1251</f>
        <v>45341.219860000005</v>
      </c>
      <c r="I20" s="16">
        <f>'[1]Лицевые счета домов свод'!J1251</f>
        <v>-152555.61986</v>
      </c>
      <c r="J20" s="12">
        <f>'[1]Лицевые счета домов свод'!K1251</f>
        <v>9642.61</v>
      </c>
      <c r="K20" s="13"/>
    </row>
    <row r="21" spans="1:11" ht="15" hidden="1">
      <c r="A21" s="11"/>
      <c r="B21" s="11"/>
      <c r="C21" s="11"/>
      <c r="D21" s="12">
        <f>'[1]Лицевые счета домов свод'!E1252</f>
        <v>552.62</v>
      </c>
      <c r="E21" s="12">
        <f>'[1]Лицевые счета домов свод'!F1252</f>
        <v>15835.36</v>
      </c>
      <c r="F21" s="12">
        <f>'[1]Лицевые счета домов свод'!G1252</f>
        <v>3810.29</v>
      </c>
      <c r="G21" s="12">
        <f>'[1]Лицевые счета домов свод'!H1252</f>
        <v>3087.6299999999997</v>
      </c>
      <c r="H21" s="12">
        <f>'[1]Лицевые счета домов свод'!I1252</f>
        <v>0</v>
      </c>
      <c r="I21" s="12">
        <f>'[1]Лицевые счета домов свод'!J1252</f>
        <v>18922.99</v>
      </c>
      <c r="J21" s="12">
        <f>'[1]Лицевые счета домов свод'!K1252</f>
        <v>1275.2800000000002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29203.76</v>
      </c>
      <c r="E22" s="4">
        <f t="shared" si="1"/>
        <v>-290924.18000000005</v>
      </c>
      <c r="F22" s="4">
        <f t="shared" si="1"/>
        <v>216538.48000000004</v>
      </c>
      <c r="G22" s="4">
        <f t="shared" si="1"/>
        <v>175667.55</v>
      </c>
      <c r="H22" s="14">
        <f t="shared" si="1"/>
        <v>101208.57986000003</v>
      </c>
      <c r="I22" s="14">
        <f t="shared" si="1"/>
        <v>-216465.20986</v>
      </c>
      <c r="J22" s="4">
        <f t="shared" si="1"/>
        <v>70074.69</v>
      </c>
      <c r="K22" s="15"/>
    </row>
    <row r="23" spans="1:11" ht="15" hidden="1">
      <c r="A23" s="11"/>
      <c r="B23" s="11"/>
      <c r="C23" s="11"/>
      <c r="D23" s="12">
        <f>'[1]Лицевые счета домов свод'!E1254</f>
        <v>-1532.12</v>
      </c>
      <c r="E23" s="12">
        <f>'[1]Лицевые счета домов свод'!F1254</f>
        <v>1526.12</v>
      </c>
      <c r="F23" s="12">
        <f>'[1]Лицевые счета домов свод'!G1254</f>
        <v>0</v>
      </c>
      <c r="G23" s="12">
        <f>'[1]Лицевые счета домов свод'!H1254</f>
        <v>0</v>
      </c>
      <c r="H23" s="12">
        <f>'[1]Лицевые счета домов свод'!I1254</f>
        <v>0</v>
      </c>
      <c r="I23" s="12">
        <f>'[1]Лицевые счета домов свод'!J1254</f>
        <v>1526.12</v>
      </c>
      <c r="J23" s="12">
        <f>'[1]Лицевые счета домов свод'!K1254</f>
        <v>-1532.12</v>
      </c>
      <c r="K23" s="13"/>
    </row>
    <row r="24" spans="1:11" ht="15" hidden="1">
      <c r="A24" s="11"/>
      <c r="B24" s="11"/>
      <c r="C24" s="11"/>
      <c r="D24" s="12">
        <f>'[1]Лицевые счета домов свод'!E1255</f>
        <v>3044.45</v>
      </c>
      <c r="E24" s="12">
        <f>'[1]Лицевые счета домов свод'!F1255</f>
        <v>-3044.45</v>
      </c>
      <c r="F24" s="12">
        <f>'[1]Лицевые счета домов свод'!G1255</f>
        <v>43215.48</v>
      </c>
      <c r="G24" s="12">
        <f>'[1]Лицевые счета домов свод'!H1255</f>
        <v>35018.899999999994</v>
      </c>
      <c r="H24" s="12">
        <f>'[1]Лицевые счета домов свод'!I1255</f>
        <v>43215.48</v>
      </c>
      <c r="I24" s="12">
        <f>'[1]Лицевые счета домов свод'!J1255</f>
        <v>-11241.03000000001</v>
      </c>
      <c r="J24" s="12">
        <f>'[1]Лицевые счета домов свод'!K1255</f>
        <v>11241.030000000006</v>
      </c>
      <c r="K24" s="13"/>
    </row>
    <row r="25" spans="1:11" ht="15" hidden="1">
      <c r="A25" s="11"/>
      <c r="B25" s="11"/>
      <c r="C25" s="11"/>
      <c r="D25" s="12">
        <f>'[1]Лицевые счета домов свод'!E1256</f>
        <v>289841.82</v>
      </c>
      <c r="E25" s="12">
        <f>'[1]Лицевые счета домов свод'!F1256</f>
        <v>-289841.82</v>
      </c>
      <c r="F25" s="12">
        <f>'[1]Лицевые счета домов свод'!G1256</f>
        <v>496699.2</v>
      </c>
      <c r="G25" s="12">
        <f>'[1]Лицевые счета домов свод'!H1256</f>
        <v>539286.9099999999</v>
      </c>
      <c r="H25" s="12">
        <f>'[1]Лицевые счета домов свод'!I1256</f>
        <v>496699.2</v>
      </c>
      <c r="I25" s="12">
        <f>'[1]Лицевые счета домов свод'!J1256</f>
        <v>-247254.1100000001</v>
      </c>
      <c r="J25" s="12">
        <f>'[1]Лицевые счета домов свод'!K1256</f>
        <v>247254.1100000001</v>
      </c>
      <c r="K25" s="13"/>
    </row>
    <row r="26" spans="1:11" ht="15" hidden="1">
      <c r="A26" s="11"/>
      <c r="B26" s="11"/>
      <c r="C26" s="11"/>
      <c r="D26" s="12">
        <f>'[1]Лицевые счета домов свод'!E1257</f>
        <v>5056.47</v>
      </c>
      <c r="E26" s="12">
        <f>'[1]Лицевые счета домов свод'!F1257</f>
        <v>-5056.47</v>
      </c>
      <c r="F26" s="12">
        <f>'[1]Лицевые счета домов свод'!G1257</f>
        <v>16264.2</v>
      </c>
      <c r="G26" s="12">
        <f>'[1]Лицевые счета домов свод'!H1257</f>
        <v>14787.909999999994</v>
      </c>
      <c r="H26" s="12">
        <f>'[1]Лицевые счета домов свод'!I1257</f>
        <v>16264.2</v>
      </c>
      <c r="I26" s="12">
        <f>'[1]Лицевые счета домов свод'!J1257</f>
        <v>-6532.760000000006</v>
      </c>
      <c r="J26" s="12">
        <f>'[1]Лицевые счета домов свод'!K1257</f>
        <v>6532.7600000000075</v>
      </c>
      <c r="K26" s="13"/>
    </row>
    <row r="27" spans="1:11" ht="15" hidden="1">
      <c r="A27" s="11"/>
      <c r="B27" s="11"/>
      <c r="C27" s="11"/>
      <c r="D27" s="12">
        <f>'[1]Лицевые счета домов свод'!E1258</f>
        <v>11624.48</v>
      </c>
      <c r="E27" s="12">
        <f>'[1]Лицевые счета домов свод'!F1258</f>
        <v>-11624.48</v>
      </c>
      <c r="F27" s="12">
        <f>'[1]Лицевые счета домов свод'!G1258</f>
        <v>110786.66</v>
      </c>
      <c r="G27" s="12">
        <f>'[1]Лицевые счета домов свод'!H1258</f>
        <v>85321.34000000001</v>
      </c>
      <c r="H27" s="12">
        <f>'[1]Лицевые счета домов свод'!I1258</f>
        <v>110786.66</v>
      </c>
      <c r="I27" s="12">
        <f>'[1]Лицевые счета домов свод'!J1258</f>
        <v>-37089.79999999999</v>
      </c>
      <c r="J27" s="12">
        <f>'[1]Лицевые счета домов свод'!K1258</f>
        <v>37089.79999999999</v>
      </c>
      <c r="K27" s="13"/>
    </row>
    <row r="28" spans="1:11" ht="15" hidden="1">
      <c r="A28" s="11"/>
      <c r="B28" s="11"/>
      <c r="C28" s="11"/>
      <c r="D28" s="12">
        <f>'[1]Лицевые счета домов свод'!E1259</f>
        <v>15645.72</v>
      </c>
      <c r="E28" s="12">
        <f>'[1]Лицевые счета домов свод'!F1259</f>
        <v>-15645.72</v>
      </c>
      <c r="F28" s="12">
        <f>'[1]Лицевые счета домов свод'!G1259</f>
        <v>116169</v>
      </c>
      <c r="G28" s="12">
        <f>'[1]Лицевые счета домов свод'!H1259</f>
        <v>94135.17</v>
      </c>
      <c r="H28" s="12">
        <f>'[1]Лицевые счета домов свод'!I1259</f>
        <v>116169</v>
      </c>
      <c r="I28" s="12">
        <f>'[1]Лицевые счета домов свод'!J1259</f>
        <v>-37679.55</v>
      </c>
      <c r="J28" s="12">
        <f>'[1]Лицевые счета домов свод'!K1259</f>
        <v>37679.55</v>
      </c>
      <c r="K28" s="13"/>
    </row>
    <row r="29" spans="1:11" ht="15" hidden="1">
      <c r="A29" s="11"/>
      <c r="B29" s="11"/>
      <c r="C29" s="11"/>
      <c r="D29" s="12">
        <f>'[1]Лицевые счета домов свод'!E1260</f>
        <v>11561.95</v>
      </c>
      <c r="E29" s="12">
        <f>'[1]Лицевые счета домов свод'!F1260</f>
        <v>-11561.95</v>
      </c>
      <c r="F29" s="12">
        <f>'[1]Лицевые счета домов свод'!G1260</f>
        <v>85966.56</v>
      </c>
      <c r="G29" s="12">
        <f>'[1]Лицевые счета домов свод'!H1260</f>
        <v>69861.26</v>
      </c>
      <c r="H29" s="12">
        <f>'[1]Лицевые счета домов свод'!I1260</f>
        <v>85966.56</v>
      </c>
      <c r="I29" s="12">
        <f>'[1]Лицевые счета домов свод'!J1260</f>
        <v>-27667.25</v>
      </c>
      <c r="J29" s="12">
        <f>'[1]Лицевые счета домов свод'!K1260</f>
        <v>27667.25</v>
      </c>
      <c r="K29" s="13"/>
    </row>
    <row r="30" spans="1:11" ht="15" hidden="1">
      <c r="A30" s="11"/>
      <c r="B30" s="11"/>
      <c r="C30" s="11"/>
      <c r="D30" s="12">
        <f>'[1]Лицевые счета домов свод'!E1261</f>
        <v>-1935.47</v>
      </c>
      <c r="E30" s="12">
        <f>'[1]Лицевые счета домов свод'!F1261</f>
        <v>1935.47</v>
      </c>
      <c r="F30" s="12">
        <f>'[1]Лицевые счета домов свод'!G1261</f>
        <v>3216.84</v>
      </c>
      <c r="G30" s="12">
        <f>'[1]Лицевые счета домов свод'!H1261</f>
        <v>2592.0099999999998</v>
      </c>
      <c r="H30" s="12">
        <f>'[1]Лицевые счета домов свод'!I1261</f>
        <v>3216.84</v>
      </c>
      <c r="I30" s="12">
        <f>'[1]Лицевые счета домов свод'!J1261</f>
        <v>1310.6399999999994</v>
      </c>
      <c r="J30" s="12">
        <f>'[1]Лицевые счета домов свод'!K1261</f>
        <v>-1310.6399999999996</v>
      </c>
      <c r="K30" s="13"/>
    </row>
    <row r="31" spans="1:11" ht="15" hidden="1">
      <c r="A31" s="11"/>
      <c r="B31" s="11"/>
      <c r="C31" s="11"/>
      <c r="D31" s="12">
        <f>'[1]Лицевые счета домов свод'!E1262</f>
        <v>7714.57</v>
      </c>
      <c r="E31" s="12">
        <f>'[1]Лицевые счета домов свод'!F1262</f>
        <v>-7714.57</v>
      </c>
      <c r="F31" s="12">
        <f>'[1]Лицевые счета домов свод'!G1262</f>
        <v>80328.61</v>
      </c>
      <c r="G31" s="12">
        <f>'[1]Лицевые счета домов свод'!H1262</f>
        <v>62914.11</v>
      </c>
      <c r="H31" s="12">
        <f>'[1]Лицевые счета домов свод'!I1262</f>
        <v>80328.61</v>
      </c>
      <c r="I31" s="12">
        <f>'[1]Лицевые счета домов свод'!J1262</f>
        <v>-25129.07</v>
      </c>
      <c r="J31" s="12">
        <f>'[1]Лицевые счета домов свод'!K1262</f>
        <v>25129.069999999992</v>
      </c>
      <c r="K31" s="13"/>
    </row>
    <row r="32" spans="1:11" ht="15.75">
      <c r="A32" s="6"/>
      <c r="B32" s="36" t="s">
        <v>16</v>
      </c>
      <c r="C32" s="36"/>
      <c r="D32" s="17">
        <f aca="true" t="shared" si="2" ref="D32:J32">SUM(D23:D31)+D12+D22</f>
        <v>392608.89</v>
      </c>
      <c r="E32" s="17">
        <f t="shared" si="2"/>
        <v>-59222.72000000009</v>
      </c>
      <c r="F32" s="17">
        <f t="shared" si="2"/>
        <v>1488572.9100000001</v>
      </c>
      <c r="G32" s="17">
        <f t="shared" si="2"/>
        <v>1333565.29</v>
      </c>
      <c r="H32" s="18">
        <f t="shared" si="2"/>
        <v>1362867.35986</v>
      </c>
      <c r="I32" s="18">
        <f t="shared" si="2"/>
        <v>-88524.78986000014</v>
      </c>
      <c r="J32" s="18">
        <f t="shared" si="2"/>
        <v>547616.51</v>
      </c>
      <c r="K32" s="19"/>
    </row>
    <row r="37" spans="6:10" ht="15">
      <c r="F37" s="20"/>
      <c r="G37" s="20"/>
      <c r="H37" s="20"/>
      <c r="I37" s="20"/>
      <c r="J37" s="20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zoomScalePageLayoutView="0" workbookViewId="0" topLeftCell="A1">
      <selection activeCell="C24" sqref="A6:IV31"/>
    </sheetView>
  </sheetViews>
  <sheetFormatPr defaultColWidth="11.57421875" defaultRowHeight="12.75"/>
  <cols>
    <col min="1" max="1" width="9.7109375" style="0" customWidth="1"/>
    <col min="2" max="2" width="48.7109375" style="21" customWidth="1"/>
    <col min="3" max="3" width="30.28125" style="0" customWidth="1"/>
    <col min="4" max="4" width="41.57421875" style="0" customWidth="1"/>
  </cols>
  <sheetData>
    <row r="1" spans="1:4" s="22" customFormat="1" ht="27" customHeight="1">
      <c r="A1" s="37" t="s">
        <v>17</v>
      </c>
      <c r="B1" s="37"/>
      <c r="C1" s="37"/>
      <c r="D1" s="37"/>
    </row>
    <row r="2" spans="1:4" s="22" customFormat="1" ht="27" customHeight="1">
      <c r="A2" s="23" t="s">
        <v>1</v>
      </c>
      <c r="B2" s="23" t="s">
        <v>18</v>
      </c>
      <c r="C2" s="23" t="s">
        <v>2</v>
      </c>
      <c r="D2" s="23" t="s">
        <v>19</v>
      </c>
    </row>
    <row r="3" spans="1:4" s="22" customFormat="1" ht="46.5" customHeight="1">
      <c r="A3" s="24">
        <v>1</v>
      </c>
      <c r="B3" s="25" t="s">
        <v>20</v>
      </c>
      <c r="C3" s="25" t="s">
        <v>21</v>
      </c>
      <c r="D3" s="25" t="s">
        <v>22</v>
      </c>
    </row>
    <row r="4" spans="1:4" s="22" customFormat="1" ht="27" customHeight="1">
      <c r="A4" s="38" t="s">
        <v>23</v>
      </c>
      <c r="B4" s="38"/>
      <c r="C4" s="38"/>
      <c r="D4" s="38"/>
    </row>
    <row r="5" spans="1:4" s="22" customFormat="1" ht="27" customHeight="1">
      <c r="A5" s="23" t="s">
        <v>1</v>
      </c>
      <c r="B5" s="26" t="s">
        <v>18</v>
      </c>
      <c r="C5" s="26" t="s">
        <v>2</v>
      </c>
      <c r="D5" s="26" t="s">
        <v>19</v>
      </c>
    </row>
    <row r="6" spans="1:4" s="22" customFormat="1" ht="27" customHeight="1">
      <c r="A6" s="27">
        <v>1</v>
      </c>
      <c r="B6" s="25" t="s">
        <v>24</v>
      </c>
      <c r="C6" s="25" t="s">
        <v>21</v>
      </c>
      <c r="D6" s="25" t="s">
        <v>25</v>
      </c>
    </row>
    <row r="7" spans="1:4" s="22" customFormat="1" ht="27" customHeight="1">
      <c r="A7" s="27">
        <v>2</v>
      </c>
      <c r="B7" s="25" t="s">
        <v>26</v>
      </c>
      <c r="C7" s="25" t="s">
        <v>21</v>
      </c>
      <c r="D7" s="25" t="s">
        <v>27</v>
      </c>
    </row>
    <row r="8" spans="1:4" s="22" customFormat="1" ht="27" customHeight="1">
      <c r="A8" s="38" t="s">
        <v>28</v>
      </c>
      <c r="B8" s="38"/>
      <c r="C8" s="38"/>
      <c r="D8" s="38"/>
    </row>
    <row r="9" spans="1:4" s="22" customFormat="1" ht="27" customHeight="1">
      <c r="A9" s="23" t="s">
        <v>1</v>
      </c>
      <c r="B9" s="26" t="s">
        <v>18</v>
      </c>
      <c r="C9" s="26" t="s">
        <v>2</v>
      </c>
      <c r="D9" s="26" t="s">
        <v>19</v>
      </c>
    </row>
    <row r="10" spans="1:4" s="22" customFormat="1" ht="34.5" customHeight="1">
      <c r="A10" s="27">
        <v>1</v>
      </c>
      <c r="B10" s="27" t="s">
        <v>24</v>
      </c>
      <c r="C10" s="27" t="s">
        <v>29</v>
      </c>
      <c r="D10" s="27" t="s">
        <v>30</v>
      </c>
    </row>
    <row r="11" spans="1:4" s="22" customFormat="1" ht="27" customHeight="1">
      <c r="A11" s="38" t="s">
        <v>31</v>
      </c>
      <c r="B11" s="38"/>
      <c r="C11" s="38"/>
      <c r="D11" s="38"/>
    </row>
    <row r="12" spans="1:4" s="22" customFormat="1" ht="27" customHeight="1">
      <c r="A12" s="23" t="s">
        <v>1</v>
      </c>
      <c r="B12" s="26" t="s">
        <v>18</v>
      </c>
      <c r="C12" s="26" t="s">
        <v>2</v>
      </c>
      <c r="D12" s="26" t="s">
        <v>19</v>
      </c>
    </row>
    <row r="13" spans="1:4" s="22" customFormat="1" ht="27" customHeight="1">
      <c r="A13" s="27">
        <v>1</v>
      </c>
      <c r="B13" s="27" t="s">
        <v>32</v>
      </c>
      <c r="C13" s="27" t="s">
        <v>21</v>
      </c>
      <c r="D13" s="27"/>
    </row>
    <row r="14" spans="1:4" s="22" customFormat="1" ht="27" customHeight="1">
      <c r="A14" s="39" t="s">
        <v>33</v>
      </c>
      <c r="B14" s="39"/>
      <c r="C14" s="39"/>
      <c r="D14" s="39"/>
    </row>
    <row r="15" spans="1:4" s="22" customFormat="1" ht="27" customHeight="1">
      <c r="A15" s="23" t="s">
        <v>1</v>
      </c>
      <c r="B15" s="23" t="s">
        <v>18</v>
      </c>
      <c r="C15" s="23" t="s">
        <v>2</v>
      </c>
      <c r="D15" s="23" t="s">
        <v>19</v>
      </c>
    </row>
    <row r="16" spans="1:4" s="22" customFormat="1" ht="27" customHeight="1">
      <c r="A16" s="24">
        <v>1</v>
      </c>
      <c r="B16" s="25" t="s">
        <v>34</v>
      </c>
      <c r="C16" s="25" t="s">
        <v>21</v>
      </c>
      <c r="D16" s="25" t="s">
        <v>35</v>
      </c>
    </row>
    <row r="17" spans="1:4" s="22" customFormat="1" ht="69.75" customHeight="1">
      <c r="A17" s="24">
        <v>2</v>
      </c>
      <c r="B17" s="25" t="s">
        <v>36</v>
      </c>
      <c r="C17" s="25" t="s">
        <v>21</v>
      </c>
      <c r="D17" s="25" t="s">
        <v>37</v>
      </c>
    </row>
    <row r="18" spans="1:4" s="22" customFormat="1" ht="27" customHeight="1">
      <c r="A18" s="38" t="s">
        <v>38</v>
      </c>
      <c r="B18" s="38"/>
      <c r="C18" s="38"/>
      <c r="D18" s="38"/>
    </row>
    <row r="19" spans="1:4" s="22" customFormat="1" ht="27" customHeight="1">
      <c r="A19" s="23" t="s">
        <v>1</v>
      </c>
      <c r="B19" s="26" t="s">
        <v>18</v>
      </c>
      <c r="C19" s="26" t="s">
        <v>2</v>
      </c>
      <c r="D19" s="26" t="s">
        <v>19</v>
      </c>
    </row>
    <row r="20" spans="1:4" s="22" customFormat="1" ht="36.75" customHeight="1">
      <c r="A20" s="27">
        <v>1</v>
      </c>
      <c r="B20" s="24" t="s">
        <v>39</v>
      </c>
      <c r="C20" s="25" t="s">
        <v>21</v>
      </c>
      <c r="D20" s="27"/>
    </row>
    <row r="21" spans="1:4" s="22" customFormat="1" ht="43.5" customHeight="1">
      <c r="A21" s="27">
        <v>2</v>
      </c>
      <c r="B21" s="24" t="s">
        <v>40</v>
      </c>
      <c r="C21" s="25" t="s">
        <v>21</v>
      </c>
      <c r="D21" s="27"/>
    </row>
  </sheetData>
  <sheetProtection selectLockedCells="1" selectUnlockedCells="1"/>
  <mergeCells count="6">
    <mergeCell ref="A1:D1"/>
    <mergeCell ref="A4:D4"/>
    <mergeCell ref="A8:D8"/>
    <mergeCell ref="A11:D11"/>
    <mergeCell ref="A14:D14"/>
    <mergeCell ref="A18:D18"/>
  </mergeCells>
  <printOptions/>
  <pageMargins left="0.7875" right="0.7875" top="1.0527777777777778" bottom="1.0527777777777778" header="0.7875" footer="0.7875"/>
  <pageSetup horizontalDpi="300" verticalDpi="300" orientation="portrait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zoomScale="80" zoomScaleNormal="80" zoomScalePageLayoutView="0" workbookViewId="0" topLeftCell="A1">
      <selection activeCell="B37" activeCellId="1" sqref="A6:IV31 B37"/>
    </sheetView>
  </sheetViews>
  <sheetFormatPr defaultColWidth="11.57421875" defaultRowHeight="12.75"/>
  <cols>
    <col min="1" max="1" width="9.7109375" style="28" customWidth="1"/>
    <col min="2" max="2" width="48.7109375" style="28" customWidth="1"/>
    <col min="3" max="3" width="34.7109375" style="28" customWidth="1"/>
    <col min="4" max="4" width="39.28125" style="28" customWidth="1"/>
    <col min="5" max="255" width="11.57421875" style="28" customWidth="1"/>
  </cols>
  <sheetData>
    <row r="1" spans="1:256" s="29" customFormat="1" ht="27" customHeight="1">
      <c r="A1" s="37" t="s">
        <v>17</v>
      </c>
      <c r="B1" s="37"/>
      <c r="C1" s="37"/>
      <c r="D1" s="37"/>
      <c r="IV1" s="22"/>
    </row>
    <row r="2" spans="1:256" s="29" customFormat="1" ht="27" customHeight="1">
      <c r="A2" s="23" t="s">
        <v>1</v>
      </c>
      <c r="B2" s="23" t="s">
        <v>18</v>
      </c>
      <c r="C2" s="23" t="s">
        <v>2</v>
      </c>
      <c r="D2" s="23" t="s">
        <v>19</v>
      </c>
      <c r="IV2" s="22"/>
    </row>
    <row r="3" spans="1:256" s="29" customFormat="1" ht="42.75" customHeight="1">
      <c r="A3" s="24">
        <v>1</v>
      </c>
      <c r="B3" s="24" t="s">
        <v>41</v>
      </c>
      <c r="C3" s="25" t="s">
        <v>21</v>
      </c>
      <c r="D3" s="30"/>
      <c r="IV3" s="22"/>
    </row>
    <row r="4" spans="1:256" s="29" customFormat="1" ht="27" customHeight="1">
      <c r="A4" s="39" t="s">
        <v>42</v>
      </c>
      <c r="B4" s="39"/>
      <c r="C4" s="39"/>
      <c r="D4" s="39"/>
      <c r="IV4" s="22"/>
    </row>
    <row r="5" spans="1:256" s="29" customFormat="1" ht="27" customHeight="1">
      <c r="A5" s="23" t="s">
        <v>1</v>
      </c>
      <c r="B5" s="23" t="s">
        <v>18</v>
      </c>
      <c r="C5" s="23" t="s">
        <v>2</v>
      </c>
      <c r="D5" s="23" t="s">
        <v>19</v>
      </c>
      <c r="IV5" s="22"/>
    </row>
    <row r="6" spans="1:256" s="29" customFormat="1" ht="27" customHeight="1">
      <c r="A6" s="24">
        <v>1</v>
      </c>
      <c r="B6" s="25" t="s">
        <v>43</v>
      </c>
      <c r="C6" s="25" t="s">
        <v>21</v>
      </c>
      <c r="D6" s="25"/>
      <c r="IV6" s="22"/>
    </row>
    <row r="7" spans="1:256" s="29" customFormat="1" ht="27" customHeight="1">
      <c r="A7" s="24">
        <v>2</v>
      </c>
      <c r="B7" s="25" t="s">
        <v>44</v>
      </c>
      <c r="C7" s="25" t="s">
        <v>21</v>
      </c>
      <c r="D7" s="25"/>
      <c r="IV7" s="22"/>
    </row>
    <row r="8" spans="1:256" s="29" customFormat="1" ht="27" customHeight="1">
      <c r="A8" s="39" t="s">
        <v>45</v>
      </c>
      <c r="B8" s="39"/>
      <c r="C8" s="39"/>
      <c r="D8" s="39"/>
      <c r="IV8" s="22"/>
    </row>
    <row r="9" spans="1:256" s="29" customFormat="1" ht="27" customHeight="1">
      <c r="A9" s="23" t="s">
        <v>1</v>
      </c>
      <c r="B9" s="23" t="s">
        <v>18</v>
      </c>
      <c r="C9" s="23" t="s">
        <v>2</v>
      </c>
      <c r="D9" s="23" t="s">
        <v>19</v>
      </c>
      <c r="IV9" s="22"/>
    </row>
    <row r="10" spans="1:256" s="29" customFormat="1" ht="39.75" customHeight="1">
      <c r="A10" s="24">
        <v>1</v>
      </c>
      <c r="B10" s="25" t="s">
        <v>46</v>
      </c>
      <c r="C10" s="25" t="s">
        <v>21</v>
      </c>
      <c r="D10" s="25" t="s">
        <v>47</v>
      </c>
      <c r="IV10" s="22"/>
    </row>
    <row r="11" spans="1:256" s="29" customFormat="1" ht="27" customHeight="1">
      <c r="A11" s="39" t="s">
        <v>48</v>
      </c>
      <c r="B11" s="39"/>
      <c r="C11" s="39"/>
      <c r="D11" s="39"/>
      <c r="IV11" s="22"/>
    </row>
    <row r="12" spans="1:256" s="29" customFormat="1" ht="27" customHeight="1">
      <c r="A12" s="23" t="s">
        <v>1</v>
      </c>
      <c r="B12" s="23" t="s">
        <v>18</v>
      </c>
      <c r="C12" s="23" t="s">
        <v>2</v>
      </c>
      <c r="D12" s="23" t="s">
        <v>19</v>
      </c>
      <c r="IV12" s="22"/>
    </row>
    <row r="13" spans="1:256" s="29" customFormat="1" ht="44.25" customHeight="1">
      <c r="A13" s="24">
        <v>1</v>
      </c>
      <c r="B13" s="25" t="s">
        <v>49</v>
      </c>
      <c r="C13" s="27" t="s">
        <v>50</v>
      </c>
      <c r="D13" s="25"/>
      <c r="IV13" s="22"/>
    </row>
    <row r="14" spans="1:256" s="29" customFormat="1" ht="27" customHeight="1">
      <c r="A14" s="39" t="s">
        <v>51</v>
      </c>
      <c r="B14" s="39"/>
      <c r="C14" s="39"/>
      <c r="D14" s="39"/>
      <c r="IV14" s="22"/>
    </row>
    <row r="15" spans="1:256" s="29" customFormat="1" ht="27" customHeight="1">
      <c r="A15" s="23" t="s">
        <v>1</v>
      </c>
      <c r="B15" s="23" t="s">
        <v>18</v>
      </c>
      <c r="C15" s="23" t="s">
        <v>2</v>
      </c>
      <c r="D15" s="23" t="s">
        <v>19</v>
      </c>
      <c r="IV15" s="22"/>
    </row>
    <row r="16" spans="1:256" s="29" customFormat="1" ht="36.75" customHeight="1">
      <c r="A16" s="24">
        <v>1</v>
      </c>
      <c r="B16" s="25" t="s">
        <v>52</v>
      </c>
      <c r="C16" s="25" t="s">
        <v>21</v>
      </c>
      <c r="D16" s="25"/>
      <c r="IV16" s="22"/>
    </row>
    <row r="17" spans="1:256" s="29" customFormat="1" ht="27" customHeight="1">
      <c r="A17" s="37" t="s">
        <v>38</v>
      </c>
      <c r="B17" s="37"/>
      <c r="C17" s="37"/>
      <c r="D17" s="37"/>
      <c r="IV17" s="22"/>
    </row>
    <row r="18" spans="1:256" s="29" customFormat="1" ht="27" customHeight="1">
      <c r="A18" s="23" t="s">
        <v>1</v>
      </c>
      <c r="B18" s="23" t="s">
        <v>18</v>
      </c>
      <c r="C18" s="23" t="s">
        <v>2</v>
      </c>
      <c r="D18" s="23" t="s">
        <v>19</v>
      </c>
      <c r="IV18" s="22"/>
    </row>
    <row r="19" spans="1:256" s="29" customFormat="1" ht="36" customHeight="1">
      <c r="A19" s="24">
        <v>1</v>
      </c>
      <c r="B19" s="25" t="s">
        <v>53</v>
      </c>
      <c r="C19" s="25" t="s">
        <v>21</v>
      </c>
      <c r="D19" s="25"/>
      <c r="IV19" s="22"/>
    </row>
  </sheetData>
  <sheetProtection selectLockedCells="1" selectUnlockedCells="1"/>
  <mergeCells count="6">
    <mergeCell ref="A1:D1"/>
    <mergeCell ref="A4:D4"/>
    <mergeCell ref="A8:D8"/>
    <mergeCell ref="A11:D11"/>
    <mergeCell ref="A14:D14"/>
    <mergeCell ref="A17:D17"/>
  </mergeCells>
  <printOptions/>
  <pageMargins left="0.7875" right="0.7875" top="0.4618055555555556" bottom="0.4618055555555556" header="0.19652777777777777" footer="0.19652777777777777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2019-11-07T05:31:55Z</dcterms:modified>
  <cp:category/>
  <cp:version/>
  <cp:contentType/>
  <cp:contentStatus/>
</cp:coreProperties>
</file>